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9" activeTab="9"/>
  </bookViews>
  <sheets>
    <sheet name="12 (2)" sheetId="6" state="hidden" r:id="rId1"/>
    <sheet name="12" sheetId="1" state="hidden" r:id="rId2"/>
    <sheet name="13март" sheetId="4" state="hidden" r:id="rId3"/>
    <sheet name="Лист3" sheetId="3" state="hidden" r:id="rId4"/>
    <sheet name="14апр" sheetId="5" state="hidden" r:id="rId5"/>
    <sheet name="15майсдали" sheetId="7" r:id="rId6"/>
    <sheet name="16сдали" sheetId="8" state="hidden" r:id="rId7"/>
    <sheet name="реестр №17июнь" sheetId="9" state="hidden" r:id="rId8"/>
    <sheet name="18июль " sheetId="10" state="hidden" r:id="rId9"/>
    <sheet name="19август" sheetId="11" r:id="rId10"/>
    <sheet name="20 сентябрь-окт" sheetId="12" state="hidden" r:id="rId11"/>
    <sheet name="21 окт-нояб-дек" sheetId="13" state="hidden" r:id="rId12"/>
    <sheet name="22 нояб-дек" sheetId="14" state="hidden" r:id="rId13"/>
  </sheets>
  <calcPr calcId="125725"/>
</workbook>
</file>

<file path=xl/calcChain.xml><?xml version="1.0" encoding="utf-8"?>
<calcChain xmlns="http://schemas.openxmlformats.org/spreadsheetml/2006/main">
  <c r="D88" i="14"/>
  <c r="E88"/>
  <c r="E13"/>
  <c r="D88" i="13"/>
  <c r="E13"/>
  <c r="E88" s="1"/>
  <c r="D88" i="12"/>
  <c r="E13"/>
  <c r="E88" s="1"/>
  <c r="D88" i="11"/>
  <c r="E13"/>
  <c r="D88" i="10"/>
  <c r="E80"/>
  <c r="E13"/>
  <c r="E88" s="1"/>
  <c r="D88" i="9"/>
  <c r="E80"/>
  <c r="E13"/>
  <c r="E88" s="1"/>
  <c r="D88" i="8"/>
  <c r="E84"/>
  <c r="E80"/>
  <c r="E62"/>
  <c r="E13"/>
  <c r="E88" s="1"/>
  <c r="D88" i="7"/>
  <c r="E84"/>
  <c r="E80"/>
  <c r="E66"/>
  <c r="E62"/>
  <c r="E56"/>
  <c r="E44"/>
  <c r="E19"/>
  <c r="E13"/>
  <c r="E88" s="1"/>
  <c r="E88" i="5"/>
  <c r="D88"/>
  <c r="D77" i="6"/>
  <c r="E12"/>
  <c r="E77" s="1"/>
  <c r="E84" i="5"/>
  <c r="E80"/>
  <c r="E66"/>
  <c r="E62"/>
  <c r="E56"/>
  <c r="E44"/>
  <c r="E19"/>
  <c r="E13"/>
  <c r="E33" i="4"/>
  <c r="E37"/>
  <c r="E23"/>
  <c r="D51"/>
  <c r="E51" s="1"/>
  <c r="E41"/>
  <c r="E6"/>
  <c r="D48"/>
  <c r="E48" s="1"/>
  <c r="E47"/>
  <c r="E17"/>
  <c r="E57"/>
  <c r="E65"/>
  <c r="E61"/>
  <c r="E45"/>
  <c r="E10"/>
  <c r="D31"/>
  <c r="E31" s="1"/>
  <c r="E26"/>
  <c r="E13"/>
  <c r="D77" i="1"/>
  <c r="E12"/>
  <c r="E77" s="1"/>
  <c r="E88" i="11" l="1"/>
  <c r="E69" i="4"/>
  <c r="D69"/>
</calcChain>
</file>

<file path=xl/sharedStrings.xml><?xml version="1.0" encoding="utf-8"?>
<sst xmlns="http://schemas.openxmlformats.org/spreadsheetml/2006/main" count="1028" uniqueCount="104">
  <si>
    <t xml:space="preserve">               Ремонт №12</t>
  </si>
  <si>
    <t>№кв.</t>
  </si>
  <si>
    <t>Ф.И.О.</t>
  </si>
  <si>
    <t>Sкв</t>
  </si>
  <si>
    <t>начислено</t>
  </si>
  <si>
    <t>уплачено</t>
  </si>
  <si>
    <t>Семышева О.В.</t>
  </si>
  <si>
    <t>Пьянкова Г.М.</t>
  </si>
  <si>
    <t>Бастракова Ф.М.</t>
  </si>
  <si>
    <t>Овсянников Н.М.</t>
  </si>
  <si>
    <t>Чигиринских Т.Н.</t>
  </si>
  <si>
    <t>Лузин Д.К.</t>
  </si>
  <si>
    <t>Скоробогатова Л.А.</t>
  </si>
  <si>
    <t>Новоселова З.В.</t>
  </si>
  <si>
    <t>Овсянникова Н.С.</t>
  </si>
  <si>
    <t>Бабицкая Р.З.</t>
  </si>
  <si>
    <t>Татарченков В.Д.</t>
  </si>
  <si>
    <t>Леонтьев И.В.</t>
  </si>
  <si>
    <t>Гришко М.П.</t>
  </si>
  <si>
    <t>Пивоварова О.М.</t>
  </si>
  <si>
    <t>Тимофеева Т.В.</t>
  </si>
  <si>
    <t>Бубнова С.А.</t>
  </si>
  <si>
    <t>Безрукова Р.Н.</t>
  </si>
  <si>
    <t>Авдеева Н.М.</t>
  </si>
  <si>
    <t>Шерстобитова Н.Е.</t>
  </si>
  <si>
    <t>Иванова Н.В.</t>
  </si>
  <si>
    <t>Кутлугульдин Т.М.</t>
  </si>
  <si>
    <t>Шевелева Н.В.</t>
  </si>
  <si>
    <t>Попова Л.В.</t>
  </si>
  <si>
    <t>Литвинов В.Е.</t>
  </si>
  <si>
    <t>Бородина Г.И.</t>
  </si>
  <si>
    <t>Дунаева В.А.</t>
  </si>
  <si>
    <t>Зубарева Г.П.</t>
  </si>
  <si>
    <t>Красильников В.С.</t>
  </si>
  <si>
    <t>Мухаметьярова В.К.</t>
  </si>
  <si>
    <t>Талипова Людмила Александровна</t>
  </si>
  <si>
    <t>Шерстобитова Н.И.</t>
  </si>
  <si>
    <t>Чапайкина Г.А.</t>
  </si>
  <si>
    <t>Шкляев М.И.</t>
  </si>
  <si>
    <t>Кухарь Анатолий Константинович</t>
  </si>
  <si>
    <t>Гостеевских Ю.М.</t>
  </si>
  <si>
    <t>Бажина Н.А.</t>
  </si>
  <si>
    <t>Дерябин В.В.</t>
  </si>
  <si>
    <t>Чиркова С.Н.</t>
  </si>
  <si>
    <t>Ковалев В.П.</t>
  </si>
  <si>
    <r>
      <t xml:space="preserve"> </t>
    </r>
    <r>
      <rPr>
        <b/>
        <sz val="16"/>
        <color theme="1"/>
        <rFont val="Calibri"/>
        <family val="2"/>
        <charset val="204"/>
        <scheme val="minor"/>
      </rPr>
      <t xml:space="preserve">Реестр оплаты собственников жилья ТСЖ «Контыш»  за капитальный             </t>
    </r>
  </si>
  <si>
    <t>Лебедева С.В.</t>
  </si>
  <si>
    <t>Огнева Н.А.</t>
  </si>
  <si>
    <t>Мошкина Р. Д.</t>
  </si>
  <si>
    <t>Чуракова Л. Г.</t>
  </si>
  <si>
    <t>Харунжина Е. М.</t>
  </si>
  <si>
    <t>Пятунина И. А.</t>
  </si>
  <si>
    <t>Божелко Л. П.</t>
  </si>
  <si>
    <t>Вдовин С. П.</t>
  </si>
  <si>
    <t>Поторочин В. А.</t>
  </si>
  <si>
    <t>Сычева С. Т.</t>
  </si>
  <si>
    <t>Шерстобитова Н. И.</t>
  </si>
  <si>
    <t>Плашкин В. Г.</t>
  </si>
  <si>
    <t>Комаров Ф. С.</t>
  </si>
  <si>
    <t>Митюхляев А. А.</t>
  </si>
  <si>
    <t>Плотникова Л. П.</t>
  </si>
  <si>
    <t>Плашкина Т.В.</t>
  </si>
  <si>
    <t>Чернышева Г. Л.</t>
  </si>
  <si>
    <t>Пайгерчев Г. А.</t>
  </si>
  <si>
    <t>Костромина Л. И.</t>
  </si>
  <si>
    <t>Векшина Т. Н.</t>
  </si>
  <si>
    <t>Данина Л. И.</t>
  </si>
  <si>
    <t>Чебышева Т. Н.</t>
  </si>
  <si>
    <t>Хабибулина Т. В.</t>
  </si>
  <si>
    <t>Минеев С.М.</t>
  </si>
  <si>
    <t>Наумова Н. П.</t>
  </si>
  <si>
    <t>Некрасова Т. А.</t>
  </si>
  <si>
    <t>Дьяченко Т.Е.</t>
  </si>
  <si>
    <t>Астафьева Ю. А.</t>
  </si>
  <si>
    <t>Черных Е. И.</t>
  </si>
  <si>
    <t>Лузина Ю. В.</t>
  </si>
  <si>
    <t>Шерстобитова Н. Е.</t>
  </si>
  <si>
    <t>Итого:</t>
  </si>
  <si>
    <t>Шудегова Т.С.</t>
  </si>
  <si>
    <t>Стихин П.С.</t>
  </si>
  <si>
    <t>Буданова Л.В.</t>
  </si>
  <si>
    <t>Васильев В.Б.</t>
  </si>
  <si>
    <t>Мошкина Л.Н.</t>
  </si>
  <si>
    <t>Великанова С.А.</t>
  </si>
  <si>
    <t>Шестаков Е.В.</t>
  </si>
  <si>
    <t>Леонтьев А.А.</t>
  </si>
  <si>
    <t>Гайсина А.В.</t>
  </si>
  <si>
    <t>Григорьева Н.Л.</t>
  </si>
  <si>
    <t xml:space="preserve">               Ремонт №13</t>
  </si>
  <si>
    <t xml:space="preserve">               Ремонт №14</t>
  </si>
  <si>
    <t>Бажукова З.Н.</t>
  </si>
  <si>
    <t xml:space="preserve">               Ремонт №15</t>
  </si>
  <si>
    <t xml:space="preserve">               Ремонт №16</t>
  </si>
  <si>
    <t>Божелко Л.П.</t>
  </si>
  <si>
    <t xml:space="preserve">               Ремонт №17</t>
  </si>
  <si>
    <t>Чаплыгин А.А.</t>
  </si>
  <si>
    <t xml:space="preserve">               Ремонт №18</t>
  </si>
  <si>
    <t xml:space="preserve">               Ремонт №19</t>
  </si>
  <si>
    <t xml:space="preserve">               Ремонт №20</t>
  </si>
  <si>
    <t>Левашова Л.Н.</t>
  </si>
  <si>
    <t xml:space="preserve">               Ремонт №21</t>
  </si>
  <si>
    <t>еще не оплачивали</t>
  </si>
  <si>
    <t>Кухарь А.К.</t>
  </si>
  <si>
    <t xml:space="preserve">               Ремонт №22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</si>
</sst>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ill="1"/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7"/>
  <sheetViews>
    <sheetView topLeftCell="A70" workbookViewId="0">
      <selection sqref="A1:F7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77"/>
  <sheetViews>
    <sheetView topLeftCell="A58" workbookViewId="0">
      <selection activeCell="J74" sqref="J7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F69"/>
  <sheetViews>
    <sheetView topLeftCell="A19" workbookViewId="0">
      <selection activeCell="B72" sqref="B72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88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f>D6</f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1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11">
        <v>581.91999999999996</v>
      </c>
    </row>
    <row r="17" spans="1:5" ht="15" customHeight="1">
      <c r="A17" s="3">
        <v>14</v>
      </c>
      <c r="B17" s="5" t="s">
        <v>79</v>
      </c>
      <c r="C17" s="3">
        <v>35</v>
      </c>
      <c r="D17" s="3">
        <v>298.2</v>
      </c>
      <c r="E17" s="11">
        <f>D17</f>
        <v>298.2</v>
      </c>
    </row>
    <row r="18" spans="1:5" ht="15.75" customHeight="1">
      <c r="A18" s="3">
        <v>15</v>
      </c>
      <c r="B18" s="5" t="s">
        <v>16</v>
      </c>
      <c r="C18" s="3">
        <v>52.8</v>
      </c>
      <c r="D18" s="3">
        <v>449.86</v>
      </c>
      <c r="E18" s="11">
        <v>449.86</v>
      </c>
    </row>
    <row r="19" spans="1:5" ht="15" customHeight="1">
      <c r="A19" s="3">
        <v>17</v>
      </c>
      <c r="B19" s="5" t="s">
        <v>18</v>
      </c>
      <c r="C19" s="3">
        <v>67.3</v>
      </c>
      <c r="D19" s="3">
        <v>573.4</v>
      </c>
      <c r="E19" s="11">
        <v>573.4</v>
      </c>
    </row>
    <row r="20" spans="1:5" ht="15" customHeight="1">
      <c r="A20" s="3">
        <v>19</v>
      </c>
      <c r="B20" s="5" t="s">
        <v>20</v>
      </c>
      <c r="C20" s="3">
        <v>51.9</v>
      </c>
      <c r="D20" s="3">
        <v>442.19</v>
      </c>
      <c r="E20" s="11">
        <v>442.19</v>
      </c>
    </row>
    <row r="21" spans="1:5" ht="15" customHeight="1">
      <c r="A21" s="3">
        <v>21</v>
      </c>
      <c r="B21" s="5" t="s">
        <v>48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22</v>
      </c>
      <c r="B22" s="5" t="s">
        <v>21</v>
      </c>
      <c r="C22" s="3">
        <v>34.299999999999997</v>
      </c>
      <c r="D22" s="3">
        <v>292.24</v>
      </c>
      <c r="E22" s="11">
        <v>292.24</v>
      </c>
    </row>
    <row r="23" spans="1:5" ht="15" customHeight="1">
      <c r="A23" s="3">
        <v>23</v>
      </c>
      <c r="B23" s="5" t="s">
        <v>84</v>
      </c>
      <c r="C23" s="3">
        <v>52.6</v>
      </c>
      <c r="D23" s="3">
        <v>896.3</v>
      </c>
      <c r="E23" s="11">
        <f>D23</f>
        <v>896.3</v>
      </c>
    </row>
    <row r="24" spans="1:5" ht="15" customHeight="1">
      <c r="A24" s="3">
        <v>24</v>
      </c>
      <c r="B24" s="5" t="s">
        <v>22</v>
      </c>
      <c r="C24" s="3">
        <v>67.7</v>
      </c>
      <c r="D24" s="3">
        <v>576.79999999999995</v>
      </c>
      <c r="E24" s="11">
        <v>576.79999999999995</v>
      </c>
    </row>
    <row r="25" spans="1:5" ht="15" customHeight="1">
      <c r="A25" s="3">
        <v>25</v>
      </c>
      <c r="B25" s="5" t="s">
        <v>23</v>
      </c>
      <c r="C25" s="3">
        <v>67.900000000000006</v>
      </c>
      <c r="D25" s="3">
        <v>578.51</v>
      </c>
      <c r="E25" s="11">
        <v>578.51</v>
      </c>
    </row>
    <row r="26" spans="1:5" ht="15" customHeight="1">
      <c r="A26" s="3">
        <v>26</v>
      </c>
      <c r="B26" s="5" t="s">
        <v>24</v>
      </c>
      <c r="C26" s="3">
        <v>34.9</v>
      </c>
      <c r="D26" s="3">
        <v>286.18</v>
      </c>
      <c r="E26" s="11">
        <f>D26</f>
        <v>286.18</v>
      </c>
    </row>
    <row r="27" spans="1:5" ht="15" customHeight="1">
      <c r="A27" s="3">
        <v>27</v>
      </c>
      <c r="B27" s="5" t="s">
        <v>25</v>
      </c>
      <c r="C27" s="3">
        <v>52.8</v>
      </c>
      <c r="D27" s="3">
        <v>449.86</v>
      </c>
      <c r="E27" s="11">
        <v>449.86</v>
      </c>
    </row>
    <row r="28" spans="1:5" ht="15" customHeight="1">
      <c r="A28" s="3">
        <v>28</v>
      </c>
      <c r="B28" s="5" t="s">
        <v>26</v>
      </c>
      <c r="C28" s="3">
        <v>67.599999999999994</v>
      </c>
      <c r="D28" s="3">
        <v>575.95000000000005</v>
      </c>
      <c r="E28" s="11">
        <v>575.95000000000005</v>
      </c>
    </row>
    <row r="29" spans="1:5" ht="15" customHeight="1">
      <c r="A29" s="3">
        <v>29</v>
      </c>
      <c r="B29" s="5" t="s">
        <v>27</v>
      </c>
      <c r="C29" s="3">
        <v>68.2</v>
      </c>
      <c r="D29" s="3">
        <v>581.05999999999995</v>
      </c>
      <c r="E29" s="11">
        <v>581.05999999999995</v>
      </c>
    </row>
    <row r="30" spans="1:5" ht="15" customHeight="1">
      <c r="A30" s="3">
        <v>32</v>
      </c>
      <c r="B30" s="5" t="s">
        <v>30</v>
      </c>
      <c r="C30" s="3">
        <v>67.5</v>
      </c>
      <c r="D30" s="3">
        <v>575.1</v>
      </c>
      <c r="E30" s="11">
        <v>575.1</v>
      </c>
    </row>
    <row r="31" spans="1:5" ht="15" customHeight="1">
      <c r="A31" s="3">
        <v>33</v>
      </c>
      <c r="B31" s="5" t="s">
        <v>78</v>
      </c>
      <c r="C31" s="3">
        <v>68.7</v>
      </c>
      <c r="D31" s="3">
        <f>584.47*2</f>
        <v>1168.94</v>
      </c>
      <c r="E31" s="11">
        <f>D31</f>
        <v>1168.94</v>
      </c>
    </row>
    <row r="32" spans="1:5" ht="15" customHeight="1">
      <c r="A32" s="3">
        <v>34</v>
      </c>
      <c r="B32" s="5" t="s">
        <v>31</v>
      </c>
      <c r="C32" s="3">
        <v>35</v>
      </c>
      <c r="D32" s="3">
        <v>298.2</v>
      </c>
      <c r="E32" s="11">
        <v>298.2</v>
      </c>
    </row>
    <row r="33" spans="1:5" ht="15" customHeight="1">
      <c r="A33" s="3">
        <v>35</v>
      </c>
      <c r="B33" s="5" t="s">
        <v>85</v>
      </c>
      <c r="C33" s="3">
        <v>52.9</v>
      </c>
      <c r="D33" s="3">
        <v>433.78</v>
      </c>
      <c r="E33" s="11">
        <f>D33</f>
        <v>433.78</v>
      </c>
    </row>
    <row r="34" spans="1:5" ht="15" customHeight="1">
      <c r="A34" s="3">
        <v>36</v>
      </c>
      <c r="B34" s="5" t="s">
        <v>32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37</v>
      </c>
      <c r="B35" s="5" t="s">
        <v>33</v>
      </c>
      <c r="C35" s="3">
        <v>68.400000000000006</v>
      </c>
      <c r="D35" s="3">
        <v>582.77</v>
      </c>
      <c r="E35" s="11">
        <v>582.77</v>
      </c>
    </row>
    <row r="36" spans="1:5" ht="15" customHeight="1">
      <c r="A36" s="3">
        <v>38</v>
      </c>
      <c r="B36" s="5" t="s">
        <v>49</v>
      </c>
      <c r="C36" s="3">
        <v>34.6</v>
      </c>
      <c r="D36" s="3">
        <v>294.79000000000002</v>
      </c>
      <c r="E36" s="11">
        <v>294.79000000000002</v>
      </c>
    </row>
    <row r="37" spans="1:5" ht="15" customHeight="1">
      <c r="A37" s="3">
        <v>39</v>
      </c>
      <c r="B37" s="5" t="s">
        <v>34</v>
      </c>
      <c r="C37" s="3">
        <v>52.1</v>
      </c>
      <c r="D37" s="3">
        <v>143.5</v>
      </c>
      <c r="E37" s="11">
        <f>D37</f>
        <v>143.5</v>
      </c>
    </row>
    <row r="38" spans="1:5" ht="15" customHeight="1">
      <c r="A38" s="3">
        <v>41</v>
      </c>
      <c r="B38" s="5" t="s">
        <v>35</v>
      </c>
      <c r="C38" s="3">
        <v>68.7</v>
      </c>
      <c r="D38" s="3">
        <v>585.32000000000005</v>
      </c>
      <c r="E38" s="11">
        <v>585.32000000000005</v>
      </c>
    </row>
    <row r="39" spans="1:5" ht="15" customHeight="1">
      <c r="A39" s="3">
        <v>47</v>
      </c>
      <c r="B39" s="5" t="s">
        <v>37</v>
      </c>
      <c r="C39" s="3">
        <v>52.9</v>
      </c>
      <c r="D39" s="3">
        <v>450.71</v>
      </c>
      <c r="E39" s="11">
        <v>450.71</v>
      </c>
    </row>
    <row r="40" spans="1:5" ht="15" customHeight="1">
      <c r="A40" s="3">
        <v>48</v>
      </c>
      <c r="B40" s="5" t="s">
        <v>54</v>
      </c>
      <c r="C40" s="3">
        <v>68.7</v>
      </c>
      <c r="D40" s="3">
        <v>585.32000000000005</v>
      </c>
      <c r="E40" s="11">
        <v>585.32000000000005</v>
      </c>
    </row>
    <row r="41" spans="1:5" ht="15" customHeight="1">
      <c r="A41" s="3">
        <v>51</v>
      </c>
      <c r="B41" s="5" t="s">
        <v>82</v>
      </c>
      <c r="C41" s="3">
        <v>52.6</v>
      </c>
      <c r="D41" s="3">
        <v>448.15</v>
      </c>
      <c r="E41" s="11">
        <f>D41</f>
        <v>448.15</v>
      </c>
    </row>
    <row r="42" spans="1:5" ht="15" customHeight="1">
      <c r="A42" s="3">
        <v>52</v>
      </c>
      <c r="B42" s="5" t="s">
        <v>55</v>
      </c>
      <c r="C42" s="3">
        <v>68.099999999999994</v>
      </c>
      <c r="D42" s="3">
        <v>580.21</v>
      </c>
      <c r="E42" s="11">
        <v>580.21</v>
      </c>
    </row>
    <row r="43" spans="1:5" ht="15" customHeight="1">
      <c r="A43" s="3">
        <v>53</v>
      </c>
      <c r="B43" s="5" t="s">
        <v>59</v>
      </c>
      <c r="C43" s="3">
        <v>67.3</v>
      </c>
      <c r="D43" s="3">
        <v>573.4</v>
      </c>
      <c r="E43" s="11">
        <v>573.4</v>
      </c>
    </row>
    <row r="44" spans="1:5" ht="15" customHeight="1">
      <c r="A44" s="3">
        <v>56</v>
      </c>
      <c r="B44" s="5" t="s">
        <v>60</v>
      </c>
      <c r="C44" s="3">
        <v>68.7</v>
      </c>
      <c r="D44" s="3">
        <v>585.32000000000005</v>
      </c>
      <c r="E44" s="11">
        <v>585.32000000000005</v>
      </c>
    </row>
    <row r="45" spans="1:5" ht="15" customHeight="1">
      <c r="A45" s="3">
        <v>57</v>
      </c>
      <c r="B45" s="5" t="s">
        <v>41</v>
      </c>
      <c r="C45" s="3">
        <v>67.3</v>
      </c>
      <c r="D45" s="3">
        <v>573.4</v>
      </c>
      <c r="E45" s="11">
        <f>D45</f>
        <v>573.4</v>
      </c>
    </row>
    <row r="46" spans="1:5" ht="15" customHeight="1">
      <c r="A46" s="3">
        <v>59</v>
      </c>
      <c r="B46" s="5" t="s">
        <v>57</v>
      </c>
      <c r="C46" s="3">
        <v>26.25</v>
      </c>
      <c r="D46" s="3">
        <v>223.65</v>
      </c>
      <c r="E46" s="11">
        <v>223.65</v>
      </c>
    </row>
    <row r="47" spans="1:5" ht="15" customHeight="1">
      <c r="A47" s="3">
        <v>60</v>
      </c>
      <c r="B47" s="5" t="s">
        <v>42</v>
      </c>
      <c r="C47" s="3">
        <v>68.400000000000006</v>
      </c>
      <c r="D47" s="3">
        <v>582.77</v>
      </c>
      <c r="E47" s="11">
        <f>D47</f>
        <v>582.77</v>
      </c>
    </row>
    <row r="48" spans="1:5" ht="15" customHeight="1">
      <c r="A48" s="3">
        <v>61</v>
      </c>
      <c r="B48" s="5" t="s">
        <v>80</v>
      </c>
      <c r="C48" s="3">
        <v>68.599999999999994</v>
      </c>
      <c r="D48" s="3">
        <f>584.47*2</f>
        <v>1168.94</v>
      </c>
      <c r="E48" s="11">
        <f>D48</f>
        <v>1168.94</v>
      </c>
    </row>
    <row r="49" spans="1:5" ht="15" customHeight="1">
      <c r="A49" s="3">
        <v>62</v>
      </c>
      <c r="B49" s="5" t="s">
        <v>58</v>
      </c>
      <c r="C49" s="3">
        <v>34.9</v>
      </c>
      <c r="D49" s="3">
        <v>297.35000000000002</v>
      </c>
      <c r="E49" s="11">
        <v>297.35000000000002</v>
      </c>
    </row>
    <row r="50" spans="1:5" ht="15" customHeight="1">
      <c r="A50" s="3">
        <v>63</v>
      </c>
      <c r="B50" s="5" t="s">
        <v>62</v>
      </c>
      <c r="C50" s="3">
        <v>52.6</v>
      </c>
      <c r="D50" s="3">
        <v>448.15</v>
      </c>
      <c r="E50" s="11">
        <v>448.15</v>
      </c>
    </row>
    <row r="51" spans="1:5" ht="15" customHeight="1">
      <c r="A51" s="3">
        <v>64</v>
      </c>
      <c r="B51" s="5" t="s">
        <v>83</v>
      </c>
      <c r="C51" s="3">
        <v>69.400000000000006</v>
      </c>
      <c r="D51" s="3">
        <f>591.29*2</f>
        <v>1182.58</v>
      </c>
      <c r="E51" s="11">
        <f>D51</f>
        <v>1182.58</v>
      </c>
    </row>
    <row r="52" spans="1:5" ht="15" customHeight="1">
      <c r="A52" s="3">
        <v>65</v>
      </c>
      <c r="B52" s="5" t="s">
        <v>63</v>
      </c>
      <c r="C52" s="3">
        <v>68.900000000000006</v>
      </c>
      <c r="D52" s="3">
        <v>587.03</v>
      </c>
      <c r="E52" s="11">
        <v>587.03</v>
      </c>
    </row>
    <row r="53" spans="1:5" ht="15" customHeight="1">
      <c r="A53" s="3">
        <v>66</v>
      </c>
      <c r="B53" s="5" t="s">
        <v>64</v>
      </c>
      <c r="C53" s="3">
        <v>34.9</v>
      </c>
      <c r="D53" s="3">
        <v>297.35000000000002</v>
      </c>
      <c r="E53" s="11">
        <v>297.35000000000002</v>
      </c>
    </row>
    <row r="54" spans="1:5" ht="15" customHeight="1">
      <c r="A54" s="3">
        <v>67</v>
      </c>
      <c r="B54" s="5" t="s">
        <v>65</v>
      </c>
      <c r="C54" s="3">
        <v>52.8</v>
      </c>
      <c r="D54" s="3">
        <v>449.86</v>
      </c>
      <c r="E54" s="11">
        <v>449.86</v>
      </c>
    </row>
    <row r="55" spans="1:5" ht="15" customHeight="1">
      <c r="A55" s="3">
        <v>68</v>
      </c>
      <c r="B55" s="5" t="s">
        <v>66</v>
      </c>
      <c r="C55" s="3">
        <v>68.8</v>
      </c>
      <c r="D55" s="3">
        <v>586.17999999999995</v>
      </c>
      <c r="E55" s="11">
        <v>586.17999999999995</v>
      </c>
    </row>
    <row r="56" spans="1:5" ht="15" customHeight="1">
      <c r="A56" s="3">
        <v>69</v>
      </c>
      <c r="B56" s="5" t="s">
        <v>67</v>
      </c>
      <c r="C56" s="3">
        <v>68.2</v>
      </c>
      <c r="D56" s="3">
        <v>581.05999999999995</v>
      </c>
      <c r="E56" s="11">
        <v>581.05999999999995</v>
      </c>
    </row>
    <row r="57" spans="1:5" ht="15" customHeight="1">
      <c r="A57" s="3">
        <v>70</v>
      </c>
      <c r="B57" s="5" t="s">
        <v>43</v>
      </c>
      <c r="C57" s="3">
        <v>35</v>
      </c>
      <c r="D57" s="3">
        <v>4149.58</v>
      </c>
      <c r="E57" s="11">
        <f>D57</f>
        <v>4149.58</v>
      </c>
    </row>
    <row r="58" spans="1:5" ht="15" customHeight="1">
      <c r="A58" s="3">
        <v>71</v>
      </c>
      <c r="B58" s="5" t="s">
        <v>68</v>
      </c>
      <c r="C58" s="3">
        <v>52.7</v>
      </c>
      <c r="D58" s="3">
        <v>449</v>
      </c>
      <c r="E58" s="11">
        <v>449</v>
      </c>
    </row>
    <row r="59" spans="1:5" ht="15" customHeight="1">
      <c r="A59" s="3">
        <v>72</v>
      </c>
      <c r="B59" s="5" t="s">
        <v>69</v>
      </c>
      <c r="C59" s="3">
        <v>68.5</v>
      </c>
      <c r="D59" s="3">
        <v>583.62</v>
      </c>
      <c r="E59" s="11">
        <v>583.62</v>
      </c>
    </row>
    <row r="60" spans="1:5" ht="15" customHeight="1">
      <c r="A60" s="3">
        <v>73</v>
      </c>
      <c r="B60" s="5" t="s">
        <v>70</v>
      </c>
      <c r="C60" s="3">
        <v>51.225000000000001</v>
      </c>
      <c r="D60" s="3">
        <v>420.05</v>
      </c>
      <c r="E60" s="11">
        <v>420.05</v>
      </c>
    </row>
    <row r="61" spans="1:5" ht="15" customHeight="1">
      <c r="A61" s="3">
        <v>74</v>
      </c>
      <c r="B61" s="5" t="s">
        <v>71</v>
      </c>
      <c r="C61" s="3">
        <v>35.4</v>
      </c>
      <c r="D61" s="3">
        <v>301.61</v>
      </c>
      <c r="E61" s="11">
        <f>D61</f>
        <v>301.61</v>
      </c>
    </row>
    <row r="62" spans="1:5" ht="15" customHeight="1">
      <c r="A62" s="3">
        <v>75</v>
      </c>
      <c r="B62" s="5" t="s">
        <v>72</v>
      </c>
      <c r="C62" s="3">
        <v>52.7</v>
      </c>
      <c r="D62" s="3">
        <v>449</v>
      </c>
      <c r="E62" s="11">
        <v>449</v>
      </c>
    </row>
    <row r="63" spans="1:5" ht="15" customHeight="1">
      <c r="A63" s="3">
        <v>76</v>
      </c>
      <c r="B63" s="5" t="s">
        <v>44</v>
      </c>
      <c r="C63" s="3">
        <v>68</v>
      </c>
      <c r="D63" s="3">
        <v>579.36</v>
      </c>
      <c r="E63" s="11">
        <v>579.36</v>
      </c>
    </row>
    <row r="64" spans="1:5" ht="15" customHeight="1">
      <c r="A64" s="3">
        <v>77</v>
      </c>
      <c r="B64" s="5" t="s">
        <v>73</v>
      </c>
      <c r="C64" s="3">
        <v>68.400000000000006</v>
      </c>
      <c r="D64" s="3">
        <v>582.77</v>
      </c>
      <c r="E64" s="11">
        <v>582.77</v>
      </c>
    </row>
    <row r="65" spans="1:5" ht="15" customHeight="1">
      <c r="A65" s="3">
        <v>78</v>
      </c>
      <c r="B65" s="5" t="s">
        <v>74</v>
      </c>
      <c r="C65" s="3">
        <v>35</v>
      </c>
      <c r="D65" s="3">
        <v>281.16000000000003</v>
      </c>
      <c r="E65" s="11">
        <f>D65</f>
        <v>281.16000000000003</v>
      </c>
    </row>
    <row r="66" spans="1:5" ht="15" customHeight="1">
      <c r="A66" s="3">
        <v>79</v>
      </c>
      <c r="B66" s="5" t="s">
        <v>75</v>
      </c>
      <c r="C66" s="3">
        <v>52.9</v>
      </c>
      <c r="D66" s="3">
        <v>450.71</v>
      </c>
      <c r="E66" s="11">
        <v>450.71</v>
      </c>
    </row>
    <row r="67" spans="1:5" ht="15" customHeight="1">
      <c r="A67" s="3">
        <v>80</v>
      </c>
      <c r="B67" s="5" t="s">
        <v>76</v>
      </c>
      <c r="C67" s="3">
        <v>68.099999999999994</v>
      </c>
      <c r="D67" s="3">
        <v>580.21</v>
      </c>
      <c r="E67" s="11">
        <v>580.21</v>
      </c>
    </row>
    <row r="69" spans="1:5" ht="18.75">
      <c r="B69" s="8" t="s">
        <v>77</v>
      </c>
      <c r="D69">
        <f>SUM(D7:D68)</f>
        <v>34804.520000000004</v>
      </c>
      <c r="E69">
        <f>SUM(E7:E68)</f>
        <v>34804.520000000004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E27" sqref="E27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89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0</v>
      </c>
      <c r="E15" s="11">
        <v>0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147.82</v>
      </c>
      <c r="E23" s="11">
        <v>147.82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0</v>
      </c>
      <c r="E45" s="11">
        <v>0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149.1</v>
      </c>
      <c r="E76" s="11">
        <v>149.1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32804.729999999996</v>
      </c>
      <c r="E88">
        <f>SUM(E6:E87)</f>
        <v>32804.729999999996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F88"/>
  <sheetViews>
    <sheetView topLeftCell="A67" workbookViewId="0">
      <selection activeCell="B91" sqref="B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91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0</v>
      </c>
      <c r="E6" s="12">
        <v>0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34586.890000000007</v>
      </c>
      <c r="E88">
        <f>SUM(E6:E87)</f>
        <v>34586.890000000007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F88"/>
  <sheetViews>
    <sheetView topLeftCell="A79" workbookViewId="0">
      <selection activeCell="E52" sqref="E52:E5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92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591.28</v>
      </c>
      <c r="E15" s="11">
        <v>591.28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894.6</v>
      </c>
      <c r="E19" s="11">
        <v>894.6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447.3</v>
      </c>
      <c r="E39" s="11">
        <v>447.3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0</v>
      </c>
      <c r="E42" s="11">
        <v>0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1151.9000000000001</v>
      </c>
      <c r="E45" s="11"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588.54</v>
      </c>
      <c r="E47" s="11">
        <v>588.54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93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598.1</v>
      </c>
      <c r="E63" s="11">
        <v>598.1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670.95</v>
      </c>
      <c r="E64" s="11">
        <v>670.95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0</v>
      </c>
      <c r="E65" s="11">
        <v>0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1182.58</v>
      </c>
      <c r="E70" s="11"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0</v>
      </c>
      <c r="E73" s="11">
        <v>0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0</v>
      </c>
      <c r="E77" s="11">
        <v>0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36101.61</v>
      </c>
      <c r="E88">
        <f>SUM(E6:E87)</f>
        <v>36101.61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H14" sqref="H1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94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901.42</v>
      </c>
      <c r="E40" s="11"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1039.0899999999999</v>
      </c>
      <c r="E44" s="11">
        <v>1039.0899999999999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899.72</v>
      </c>
      <c r="E73" s="11"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0</v>
      </c>
      <c r="E78" s="11">
        <v>0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35942.53</v>
      </c>
      <c r="E88">
        <f>SUM(E6:E87)</f>
        <v>35942.53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A2" sqref="A2:E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96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1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1">
        <v>2314.04</v>
      </c>
      <c r="E10" s="11">
        <v>2314.04</v>
      </c>
    </row>
    <row r="11" spans="1:6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1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2310.64</v>
      </c>
      <c r="E21" s="11">
        <v>2310.64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596.4</v>
      </c>
      <c r="E39" s="11"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1"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1761.09</v>
      </c>
      <c r="E49" s="11">
        <v>1761.09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1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899.7</v>
      </c>
      <c r="E54" s="11">
        <v>899.7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1753.41</v>
      </c>
      <c r="E67" s="11">
        <v>1753.41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1"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44910.220000000008</v>
      </c>
      <c r="E88">
        <f>SUM(E6:E87)</f>
        <v>44910.220000000008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F88"/>
  <sheetViews>
    <sheetView tabSelected="1" topLeftCell="A73" workbookViewId="0">
      <selection activeCell="J18" sqref="J18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97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4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1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3">
        <v>578.51</v>
      </c>
      <c r="E10" s="11"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1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0</v>
      </c>
      <c r="E13" s="11">
        <f>D13</f>
        <v>0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3">
        <v>1146.8</v>
      </c>
      <c r="E18" s="11">
        <v>1146.8</v>
      </c>
    </row>
    <row r="19" spans="1:5" ht="15" customHeight="1">
      <c r="A19" s="3">
        <v>14</v>
      </c>
      <c r="B19" s="5" t="s">
        <v>79</v>
      </c>
      <c r="C19" s="3">
        <v>35</v>
      </c>
      <c r="D19" s="1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1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1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3">
        <v>1334.23</v>
      </c>
      <c r="E36" s="11">
        <v>1334.23</v>
      </c>
    </row>
    <row r="37" spans="1:5" ht="15" customHeight="1">
      <c r="A37" s="3">
        <v>32</v>
      </c>
      <c r="B37" s="5" t="s">
        <v>30</v>
      </c>
      <c r="C37" s="3">
        <v>67.5</v>
      </c>
      <c r="D37" s="1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0</v>
      </c>
      <c r="E41" s="11">
        <v>0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3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0</v>
      </c>
      <c r="E80" s="11">
        <v>0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0</v>
      </c>
      <c r="E81" s="11">
        <v>0</v>
      </c>
    </row>
    <row r="82" spans="1:5" ht="15" customHeight="1">
      <c r="A82" s="3">
        <v>76</v>
      </c>
      <c r="B82" s="5" t="s">
        <v>44</v>
      </c>
      <c r="C82" s="3">
        <v>68</v>
      </c>
      <c r="D82" s="1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0</v>
      </c>
      <c r="E86" s="11">
        <v>0</v>
      </c>
    </row>
    <row r="88" spans="1:5" ht="18.75">
      <c r="B88" s="8" t="s">
        <v>77</v>
      </c>
      <c r="D88">
        <f>SUM(D6:D87)</f>
        <v>32385.410000000003</v>
      </c>
      <c r="E88">
        <f>SUM(E6:E87)</f>
        <v>32385.410000000003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3:M88"/>
  <sheetViews>
    <sheetView topLeftCell="A66" workbookViewId="0">
      <selection activeCell="A3" sqref="A3:F8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98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0</v>
      </c>
      <c r="E12" s="11">
        <v>0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0</v>
      </c>
      <c r="E34" s="11">
        <v>0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0</v>
      </c>
      <c r="E50" s="11">
        <v>0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1199.5999999999999</v>
      </c>
      <c r="E54" s="11">
        <v>1199.5999999999999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0</v>
      </c>
      <c r="E60" s="11">
        <v>0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0</v>
      </c>
      <c r="E79" s="11">
        <v>0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42892.140000000007</v>
      </c>
      <c r="E88">
        <f>SUM(E6:E87)</f>
        <v>42892.140000000007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3:M88"/>
  <sheetViews>
    <sheetView topLeftCell="A73" workbookViewId="0">
      <selection activeCell="H96" sqref="H96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100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7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6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6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6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6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6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6">
        <v>447.3</v>
      </c>
      <c r="E12" s="11"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6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6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6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6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6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6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6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6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6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6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6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6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6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6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6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6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6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6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6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6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6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6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6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6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6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6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6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6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6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6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6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6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6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6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6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6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6">
        <v>578.51</v>
      </c>
      <c r="E50" s="11"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6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6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6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6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6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6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6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6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6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6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6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6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6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6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6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6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6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6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6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6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6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6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6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6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6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6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6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6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6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6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6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6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6">
        <v>580.21</v>
      </c>
      <c r="E86" s="11">
        <v>580.21</v>
      </c>
    </row>
    <row r="88" spans="1:5" ht="18.75">
      <c r="B88" s="8" t="s">
        <v>77</v>
      </c>
      <c r="D88">
        <f>SUM(D6:D87)</f>
        <v>44620.030000000013</v>
      </c>
      <c r="E88">
        <f>SUM(E6:E87)</f>
        <v>44620.030000000013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3:M93"/>
  <sheetViews>
    <sheetView workbookViewId="0">
      <selection activeCell="D6" sqref="D6:D86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103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0</v>
      </c>
      <c r="E7" s="11">
        <v>0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0</v>
      </c>
      <c r="E9" s="11">
        <v>0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1156.82</v>
      </c>
      <c r="E10" s="11">
        <v>1156.82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0</v>
      </c>
      <c r="E11" s="11">
        <v>0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894.6</v>
      </c>
      <c r="E12" s="11">
        <v>894.6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0</v>
      </c>
      <c r="E15" s="11">
        <v>0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892.9</v>
      </c>
      <c r="E16" s="11">
        <v>892.9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1146.8</v>
      </c>
      <c r="E22" s="11"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591.28</v>
      </c>
      <c r="E23" s="11">
        <v>591.28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896.3</v>
      </c>
      <c r="E28" s="11"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0</v>
      </c>
      <c r="E30" s="11">
        <v>0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0</v>
      </c>
      <c r="E32" s="11">
        <v>0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1151.9000000000001</v>
      </c>
      <c r="E33" s="11">
        <v>1151.9000000000001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1"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593</v>
      </c>
      <c r="E35" s="11">
        <v>593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2668.46</v>
      </c>
      <c r="E36" s="11">
        <v>2668.46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0</v>
      </c>
      <c r="E37" s="11">
        <v>0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1"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589.58000000000004</v>
      </c>
      <c r="E43" s="11">
        <v>589.58000000000004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1174.06</v>
      </c>
      <c r="E49" s="11">
        <v>1174.06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1157.02</v>
      </c>
      <c r="E50" s="11">
        <v>1157.02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0</v>
      </c>
      <c r="E51" s="11">
        <v>0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102</v>
      </c>
      <c r="C55" s="3">
        <v>34.799999999999997</v>
      </c>
      <c r="D55" s="11">
        <v>1482.5</v>
      </c>
      <c r="E55" s="11">
        <v>1482.5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1"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0</v>
      </c>
      <c r="E61" s="11">
        <v>0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897.15</v>
      </c>
      <c r="E63" s="11">
        <v>897.15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1"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896.3</v>
      </c>
      <c r="E69" s="11">
        <v>896.3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1773.87</v>
      </c>
      <c r="E70" s="11">
        <v>1773.87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594.70000000000005</v>
      </c>
      <c r="E72" s="11">
        <v>594.70000000000005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1172.3599999999999</v>
      </c>
      <c r="E74" s="11">
        <v>1172.3599999999999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0</v>
      </c>
      <c r="E75" s="11">
        <v>0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1">
        <v>840.01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301.63</v>
      </c>
      <c r="E80" s="11">
        <v>301.63</v>
      </c>
    </row>
    <row r="81" spans="1:8" ht="15" customHeight="1">
      <c r="A81" s="3">
        <v>75</v>
      </c>
      <c r="B81" s="5" t="s">
        <v>72</v>
      </c>
      <c r="C81" s="3">
        <v>52.7</v>
      </c>
      <c r="D81" s="11">
        <v>898</v>
      </c>
      <c r="E81" s="11">
        <v>898</v>
      </c>
    </row>
    <row r="82" spans="1:8" ht="15" customHeight="1">
      <c r="A82" s="3">
        <v>76</v>
      </c>
      <c r="B82" s="5" t="s">
        <v>44</v>
      </c>
      <c r="C82" s="3">
        <v>68</v>
      </c>
      <c r="D82" s="11">
        <v>0</v>
      </c>
      <c r="E82" s="11">
        <v>0</v>
      </c>
    </row>
    <row r="83" spans="1:8" ht="15" customHeight="1">
      <c r="A83" s="3">
        <v>77</v>
      </c>
      <c r="B83" s="5" t="s">
        <v>73</v>
      </c>
      <c r="C83" s="3">
        <v>68.400000000000006</v>
      </c>
      <c r="D83" s="11">
        <v>0</v>
      </c>
      <c r="E83" s="11">
        <v>0</v>
      </c>
    </row>
    <row r="84" spans="1:8" ht="15" customHeight="1">
      <c r="A84" s="3">
        <v>78</v>
      </c>
      <c r="B84" s="5" t="s">
        <v>74</v>
      </c>
      <c r="C84" s="3">
        <v>35</v>
      </c>
      <c r="D84" s="11">
        <v>0</v>
      </c>
      <c r="E84" s="11">
        <v>0</v>
      </c>
    </row>
    <row r="85" spans="1:8" ht="15" customHeight="1">
      <c r="A85" s="3">
        <v>79</v>
      </c>
      <c r="B85" s="5" t="s">
        <v>75</v>
      </c>
      <c r="C85" s="3">
        <v>52.9</v>
      </c>
      <c r="D85" s="11">
        <v>901.42</v>
      </c>
      <c r="E85" s="11">
        <v>901.42</v>
      </c>
    </row>
    <row r="86" spans="1:8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7" spans="1:8">
      <c r="F87" s="15"/>
    </row>
    <row r="88" spans="1:8" ht="18.75">
      <c r="B88" s="8" t="s">
        <v>77</v>
      </c>
      <c r="D88">
        <f>SUM(D6:D87)</f>
        <v>44638.549999999996</v>
      </c>
      <c r="E88">
        <f>SUM(E6:E87)</f>
        <v>44638.46</v>
      </c>
    </row>
    <row r="93" spans="1:8">
      <c r="H93" t="s">
        <v>101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12 (2)</vt:lpstr>
      <vt:lpstr>12</vt:lpstr>
      <vt:lpstr>13март</vt:lpstr>
      <vt:lpstr>Лист3</vt:lpstr>
      <vt:lpstr>14апр</vt:lpstr>
      <vt:lpstr>15майсдали</vt:lpstr>
      <vt:lpstr>16сдали</vt:lpstr>
      <vt:lpstr>реестр №17июнь</vt:lpstr>
      <vt:lpstr>18июль </vt:lpstr>
      <vt:lpstr>19август</vt:lpstr>
      <vt:lpstr>20 сентябрь-окт</vt:lpstr>
      <vt:lpstr>21 окт-нояб-дек</vt:lpstr>
      <vt:lpstr>22 нояб-дек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2017-04-07T14:35:33Z</cp:lastPrinted>
  <dcterms:created xsi:type="dcterms:W3CDTF">2016-03-09T14:40:34Z</dcterms:created>
  <dcterms:modified xsi:type="dcterms:W3CDTF">2017-05-22T13:08:40Z</dcterms:modified>
</cp:coreProperties>
</file>